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En blan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D4ED8"/>
      <sz val="15"/>
    </font>
    <font>
      <sz val="11"/>
    </font>
    <font>
      <b val="1"/>
      <color rgb="001D4ED8"/>
      <sz val="16"/>
    </font>
    <font>
      <b val="1"/>
      <color rgb="00B91C1C"/>
    </font>
    <font>
      <b val="1"/>
    </font>
    <font>
      <b val="1"/>
      <color rgb="00FFFFFF"/>
    </font>
    <font>
      <b val="1"/>
      <color rgb="001D4ED8"/>
      <sz val="13"/>
    </font>
    <font>
      <color rgb="0064748B"/>
      <sz val="8"/>
    </font>
  </fonts>
  <fills count="6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E0E7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Protection="1" pivotButton="0" quotePrefix="0" xfId="0">
      <protection locked="0" hidden="0"/>
    </xf>
    <xf numFmtId="0" fontId="6" fillId="3" borderId="1" applyAlignment="1" pivotButton="0" quotePrefix="0" xfId="0">
      <alignment vertical="center" wrapText="1"/>
    </xf>
    <xf numFmtId="0" fontId="5" fillId="4" borderId="1" pivotButton="0" quotePrefix="0" xfId="0"/>
    <xf numFmtId="0" fontId="5" fillId="4" borderId="1" applyProtection="1" pivotButton="0" quotePrefix="0" xfId="0">
      <protection locked="0" hidden="0"/>
    </xf>
    <xf numFmtId="0" fontId="0" fillId="4" borderId="1" pivotButton="0" quotePrefix="0" xfId="0"/>
    <xf numFmtId="0" fontId="0" fillId="0" borderId="1" pivotButton="0" quotePrefix="0" xfId="0"/>
    <xf numFmtId="0" fontId="0" fillId="2" borderId="1" applyAlignment="1" applyProtection="1" pivotButton="0" quotePrefix="0" xfId="0">
      <alignment wrapText="1"/>
      <protection locked="0" hidden="0"/>
    </xf>
    <xf numFmtId="4" fontId="0" fillId="2" borderId="1" applyProtection="1" pivotButton="0" quotePrefix="0" xfId="0">
      <protection locked="0" hidden="0"/>
    </xf>
    <xf numFmtId="164" fontId="0" fillId="2" borderId="1" applyProtection="1" pivotButton="0" quotePrefix="0" xfId="0">
      <protection locked="0" hidden="0"/>
    </xf>
    <xf numFmtId="164" fontId="0" fillId="0" borderId="1" pivotButton="0" quotePrefix="0" xfId="0"/>
    <xf numFmtId="0" fontId="0" fillId="5" borderId="1" pivotButton="0" quotePrefix="0" xfId="0"/>
    <xf numFmtId="0" fontId="5" fillId="5" borderId="1" pivotButton="0" quotePrefix="0" xfId="0"/>
    <xf numFmtId="164" fontId="5" fillId="5" borderId="1" pivotButton="0" quotePrefix="0" xfId="0"/>
    <xf numFmtId="0" fontId="7" fillId="0" borderId="0" pivotButton="0" quotePrefix="0" xfId="0"/>
    <xf numFmtId="0" fontId="5" fillId="0" borderId="1" pivotButton="0" quotePrefix="0" xfId="0"/>
    <xf numFmtId="164" fontId="5" fillId="0" borderId="1" pivotButton="0" quotePrefix="0" xfId="0"/>
    <xf numFmtId="165" fontId="0" fillId="2" borderId="1" applyProtection="1" pivotButton="0" quotePrefix="0" xfId="0">
      <protection locked="0" hidden="0"/>
    </xf>
    <xf numFmtId="164" fontId="5" fillId="4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presupuesto de reforma</t>
        </is>
      </c>
    </row>
    <row r="2">
      <c r="A2" s="2" t="inlineStr">
        <is>
          <t>1. Rellena las celdas amarillas: tus datos, los del cliente y cada partida (descripción, unidad, medición y precio).</t>
        </is>
      </c>
    </row>
    <row r="3">
      <c r="A3" s="2" t="inlineStr">
        <is>
          <t>2. Importes, subtotales por capítulo, base imponible, IVA y total se calculan solos.</t>
        </is>
      </c>
    </row>
    <row r="4">
      <c r="A4" s="2" t="inlineStr">
        <is>
          <t>3. Gastos generales y beneficio industrial son opcionales: déjalos a 0 si van dentro de cada precio.</t>
        </is>
      </c>
    </row>
    <row r="5">
      <c r="A5" s="2" t="inlineStr">
        <is>
          <t>4. IVA: 21 % general. El 10 % solo para obras de renovación y reparación de viviendas que cumplan el art. 91.Uno.2.10.º de la Ley 37/1992:</t>
        </is>
      </c>
    </row>
    <row r="6">
      <c r="A6" s="2" t="inlineStr">
        <is>
          <t xml:space="preserve">   destinatario particular que usa la vivienda, comunidad de propietarios o vivienda alquilada como habitual;</t>
        </is>
      </c>
    </row>
    <row r="7">
      <c r="A7" s="2" t="inlineStr">
        <is>
          <t xml:space="preserve">   vivienda terminada o rehabilitada al menos 2 años antes; materiales aportados que no pasen del 40 % de la base;</t>
        </is>
      </c>
    </row>
    <row r="8">
      <c r="A8" s="2" t="inlineStr">
        <is>
          <t xml:space="preserve">   y pago por tarjeta, transferencia, cheque nominativo o ingreso en cuenta. Ante la duda, consulta a tu asesor.</t>
        </is>
      </c>
    </row>
    <row r="9">
      <c r="A9" s="2" t="inlineStr">
        <is>
          <t>5. Para añadir partidas, en Revisar pulsa «Desproteger hoja» (no tiene contraseña), inserta filas dentro del capítulo y copia la fórmula del importe.</t>
        </is>
      </c>
    </row>
    <row r="10">
      <c r="A10" s="2" t="inlineStr">
        <is>
          <t>6. La hoja «Ejemplo» lleva mediciones y precios inventados para ver el cálculo. Trabaja sobre «En blanco».</t>
        </is>
      </c>
    </row>
    <row r="11">
      <c r="A11" s="2" t="inlineStr"/>
    </row>
    <row r="12">
      <c r="A12" s="2" t="inlineStr">
        <is>
          <t>Plantilla gratuita de Custom Soft Lab · customsoftlab.com/plantilla-presupuesto-reforma/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7" customWidth="1" min="3" max="3"/>
    <col width="12" customWidth="1" min="4" max="4"/>
    <col width="14" customWidth="1" min="5" max="5"/>
    <col width="16" customWidth="1" min="6" max="6"/>
  </cols>
  <sheetData>
    <row r="1">
      <c r="A1" s="3" t="inlineStr">
        <is>
          <t>Presupuesto de reforma</t>
        </is>
      </c>
    </row>
    <row r="2">
      <c r="A2" s="4" t="inlineStr">
        <is>
          <t>EJEMPLO: mediciones y precios inventados para enseñar el cálculo. No son precios de referencia.</t>
        </is>
      </c>
    </row>
    <row r="4">
      <c r="A4" s="5" t="inlineStr">
        <is>
          <t>Empresa</t>
        </is>
      </c>
      <c r="B4" s="6" t="n"/>
    </row>
    <row r="5">
      <c r="A5" s="5" t="inlineStr">
        <is>
          <t>NIF</t>
        </is>
      </c>
      <c r="B5" s="6" t="n"/>
    </row>
    <row r="6">
      <c r="A6" s="5" t="inlineStr">
        <is>
          <t>Nº de presupuesto</t>
        </is>
      </c>
      <c r="B6" s="6" t="n"/>
    </row>
    <row r="7">
      <c r="A7" s="5" t="inlineStr">
        <is>
          <t>Fecha</t>
        </is>
      </c>
      <c r="B7" s="6" t="n"/>
    </row>
    <row r="8">
      <c r="A8" s="5" t="inlineStr">
        <is>
          <t>Cliente</t>
        </is>
      </c>
      <c r="B8" s="6" t="n"/>
    </row>
    <row r="9">
      <c r="A9" s="5" t="inlineStr">
        <is>
          <t>Obra</t>
        </is>
      </c>
      <c r="B9" s="6" t="n"/>
    </row>
    <row r="10">
      <c r="A10" s="5" t="inlineStr">
        <is>
          <t>Dirección de la obra</t>
        </is>
      </c>
      <c r="B10" s="6" t="n"/>
    </row>
    <row r="12">
      <c r="A12" s="7" t="inlineStr">
        <is>
          <t>Nº</t>
        </is>
      </c>
      <c r="B12" s="7" t="inlineStr">
        <is>
          <t>Descripción</t>
        </is>
      </c>
      <c r="C12" s="7" t="inlineStr">
        <is>
          <t>Ud</t>
        </is>
      </c>
      <c r="D12" s="7" t="inlineStr">
        <is>
          <t>Medición</t>
        </is>
      </c>
      <c r="E12" s="7" t="inlineStr">
        <is>
          <t>Precio unitario</t>
        </is>
      </c>
      <c r="F12" s="7" t="inlineStr">
        <is>
          <t>Importe</t>
        </is>
      </c>
    </row>
    <row r="13">
      <c r="A13" s="8" t="inlineStr">
        <is>
          <t>1</t>
        </is>
      </c>
      <c r="B13" s="9" t="inlineStr">
        <is>
          <t>Demoliciones</t>
        </is>
      </c>
      <c r="C13" s="10" t="n"/>
      <c r="D13" s="10" t="n"/>
      <c r="E13" s="10" t="n"/>
      <c r="F13" s="10" t="n"/>
    </row>
    <row r="14">
      <c r="A14" s="11" t="inlineStr">
        <is>
          <t>1.1</t>
        </is>
      </c>
      <c r="B14" s="12" t="inlineStr">
        <is>
          <t>Demolición de alicatado de paredes y retirada de escombro</t>
        </is>
      </c>
      <c r="C14" s="6" t="inlineStr">
        <is>
          <t>m²</t>
        </is>
      </c>
      <c r="D14" s="13" t="n">
        <v>18.4</v>
      </c>
      <c r="E14" s="14" t="n">
        <v>12</v>
      </c>
      <c r="F14" s="15">
        <f>IF(OR(D14="",E14=""),0,D14*E14)</f>
        <v/>
      </c>
    </row>
    <row r="15">
      <c r="A15" s="11" t="inlineStr">
        <is>
          <t>1.2</t>
        </is>
      </c>
      <c r="B15" s="12" t="inlineStr">
        <is>
          <t>Desmontaje de sanitarios</t>
        </is>
      </c>
      <c r="C15" s="6" t="inlineStr">
        <is>
          <t>ud</t>
        </is>
      </c>
      <c r="D15" s="13" t="n">
        <v>3</v>
      </c>
      <c r="E15" s="14" t="n">
        <v>25</v>
      </c>
      <c r="F15" s="15">
        <f>IF(OR(D15="",E15=""),0,D15*E15)</f>
        <v/>
      </c>
    </row>
    <row r="16">
      <c r="A16" s="16" t="n"/>
      <c r="B16" s="17" t="inlineStr">
        <is>
          <t>Subtotal Demoliciones</t>
        </is>
      </c>
      <c r="C16" s="16" t="n"/>
      <c r="D16" s="16" t="n"/>
      <c r="E16" s="16" t="n"/>
      <c r="F16" s="18">
        <f>SUM(F14:F15)</f>
        <v/>
      </c>
    </row>
    <row r="18">
      <c r="A18" s="8" t="inlineStr">
        <is>
          <t>2</t>
        </is>
      </c>
      <c r="B18" s="9" t="inlineStr">
        <is>
          <t>Albañilería</t>
        </is>
      </c>
      <c r="C18" s="10" t="n"/>
      <c r="D18" s="10" t="n"/>
      <c r="E18" s="10" t="n"/>
      <c r="F18" s="10" t="n"/>
    </row>
    <row r="19">
      <c r="A19" s="11" t="inlineStr">
        <is>
          <t>2.1</t>
        </is>
      </c>
      <c r="B19" s="12" t="inlineStr">
        <is>
          <t>Recrecido de suelo con mortero</t>
        </is>
      </c>
      <c r="C19" s="6" t="inlineStr">
        <is>
          <t>m²</t>
        </is>
      </c>
      <c r="D19" s="13" t="n">
        <v>4.5</v>
      </c>
      <c r="E19" s="14" t="n">
        <v>18</v>
      </c>
      <c r="F19" s="15">
        <f>IF(OR(D19="",E19=""),0,D19*E19)</f>
        <v/>
      </c>
    </row>
    <row r="20">
      <c r="A20" s="11" t="inlineStr">
        <is>
          <t>2.2</t>
        </is>
      </c>
      <c r="B20" s="12" t="inlineStr">
        <is>
          <t>Impermeabilización de zona de ducha</t>
        </is>
      </c>
      <c r="C20" s="6" t="inlineStr">
        <is>
          <t>m²</t>
        </is>
      </c>
      <c r="D20" s="13" t="n">
        <v>3.2</v>
      </c>
      <c r="E20" s="14" t="n">
        <v>30</v>
      </c>
      <c r="F20" s="15">
        <f>IF(OR(D20="",E20=""),0,D20*E20)</f>
        <v/>
      </c>
    </row>
    <row r="21">
      <c r="A21" s="16" t="n"/>
      <c r="B21" s="17" t="inlineStr">
        <is>
          <t>Subtotal Albañilería</t>
        </is>
      </c>
      <c r="C21" s="16" t="n"/>
      <c r="D21" s="16" t="n"/>
      <c r="E21" s="16" t="n"/>
      <c r="F21" s="18">
        <f>SUM(F19:F20)</f>
        <v/>
      </c>
    </row>
    <row r="23">
      <c r="A23" s="8" t="inlineStr">
        <is>
          <t>3</t>
        </is>
      </c>
      <c r="B23" s="9" t="inlineStr">
        <is>
          <t>Fontanería</t>
        </is>
      </c>
      <c r="C23" s="10" t="n"/>
      <c r="D23" s="10" t="n"/>
      <c r="E23" s="10" t="n"/>
      <c r="F23" s="10" t="n"/>
    </row>
    <row r="24">
      <c r="A24" s="11" t="inlineStr">
        <is>
          <t>3.1</t>
        </is>
      </c>
      <c r="B24" s="12" t="inlineStr">
        <is>
          <t>Toma de agua fría y caliente</t>
        </is>
      </c>
      <c r="C24" s="6" t="inlineStr">
        <is>
          <t>ud</t>
        </is>
      </c>
      <c r="D24" s="13" t="n">
        <v>4</v>
      </c>
      <c r="E24" s="14" t="n">
        <v>60</v>
      </c>
      <c r="F24" s="15">
        <f>IF(OR(D24="",E24=""),0,D24*E24)</f>
        <v/>
      </c>
    </row>
    <row r="25">
      <c r="A25" s="11" t="inlineStr">
        <is>
          <t>3.2</t>
        </is>
      </c>
      <c r="B25" s="12" t="inlineStr">
        <is>
          <t>Desagüe de plato de ducha</t>
        </is>
      </c>
      <c r="C25" s="6" t="inlineStr">
        <is>
          <t>ud</t>
        </is>
      </c>
      <c r="D25" s="13" t="n">
        <v>1</v>
      </c>
      <c r="E25" s="14" t="n">
        <v>90</v>
      </c>
      <c r="F25" s="15">
        <f>IF(OR(D25="",E25=""),0,D25*E25)</f>
        <v/>
      </c>
    </row>
    <row r="26">
      <c r="A26" s="16" t="n"/>
      <c r="B26" s="17" t="inlineStr">
        <is>
          <t>Subtotal Fontanería</t>
        </is>
      </c>
      <c r="C26" s="16" t="n"/>
      <c r="D26" s="16" t="n"/>
      <c r="E26" s="16" t="n"/>
      <c r="F26" s="18">
        <f>SUM(F24:F25)</f>
        <v/>
      </c>
    </row>
    <row r="28">
      <c r="A28" s="8" t="inlineStr">
        <is>
          <t>4</t>
        </is>
      </c>
      <c r="B28" s="9" t="inlineStr">
        <is>
          <t>Electricidad</t>
        </is>
      </c>
      <c r="C28" s="10" t="n"/>
      <c r="D28" s="10" t="n"/>
      <c r="E28" s="10" t="n"/>
      <c r="F28" s="10" t="n"/>
    </row>
    <row r="29">
      <c r="A29" s="11" t="inlineStr">
        <is>
          <t>4.1</t>
        </is>
      </c>
      <c r="B29" s="12" t="inlineStr">
        <is>
          <t>Punto de luz</t>
        </is>
      </c>
      <c r="C29" s="6" t="inlineStr">
        <is>
          <t>ud</t>
        </is>
      </c>
      <c r="D29" s="13" t="n">
        <v>2</v>
      </c>
      <c r="E29" s="14" t="n">
        <v>45</v>
      </c>
      <c r="F29" s="15">
        <f>IF(OR(D29="",E29=""),0,D29*E29)</f>
        <v/>
      </c>
    </row>
    <row r="30">
      <c r="A30" s="11" t="inlineStr">
        <is>
          <t>4.2</t>
        </is>
      </c>
      <c r="B30" s="12" t="inlineStr">
        <is>
          <t>Base de enchufe</t>
        </is>
      </c>
      <c r="C30" s="6" t="inlineStr">
        <is>
          <t>ud</t>
        </is>
      </c>
      <c r="D30" s="13" t="n">
        <v>3</v>
      </c>
      <c r="E30" s="14" t="n">
        <v>40</v>
      </c>
      <c r="F30" s="15">
        <f>IF(OR(D30="",E30=""),0,D30*E30)</f>
        <v/>
      </c>
    </row>
    <row r="31">
      <c r="A31" s="16" t="n"/>
      <c r="B31" s="17" t="inlineStr">
        <is>
          <t>Subtotal Electricidad</t>
        </is>
      </c>
      <c r="C31" s="16" t="n"/>
      <c r="D31" s="16" t="n"/>
      <c r="E31" s="16" t="n"/>
      <c r="F31" s="18">
        <f>SUM(F29:F30)</f>
        <v/>
      </c>
    </row>
    <row r="33">
      <c r="A33" s="8" t="inlineStr">
        <is>
          <t>5</t>
        </is>
      </c>
      <c r="B33" s="9" t="inlineStr">
        <is>
          <t>Revestimientos</t>
        </is>
      </c>
      <c r="C33" s="10" t="n"/>
      <c r="D33" s="10" t="n"/>
      <c r="E33" s="10" t="n"/>
      <c r="F33" s="10" t="n"/>
    </row>
    <row r="34">
      <c r="A34" s="11" t="inlineStr">
        <is>
          <t>5.1</t>
        </is>
      </c>
      <c r="B34" s="12" t="inlineStr">
        <is>
          <t>Alicatado de paredes</t>
        </is>
      </c>
      <c r="C34" s="6" t="inlineStr">
        <is>
          <t>m²</t>
        </is>
      </c>
      <c r="D34" s="13" t="n">
        <v>18.4</v>
      </c>
      <c r="E34" s="14" t="n">
        <v>35</v>
      </c>
      <c r="F34" s="15">
        <f>IF(OR(D34="",E34=""),0,D34*E34)</f>
        <v/>
      </c>
    </row>
    <row r="35">
      <c r="A35" s="11" t="inlineStr">
        <is>
          <t>5.2</t>
        </is>
      </c>
      <c r="B35" s="12" t="inlineStr">
        <is>
          <t>Solado de suelo</t>
        </is>
      </c>
      <c r="C35" s="6" t="inlineStr">
        <is>
          <t>m²</t>
        </is>
      </c>
      <c r="D35" s="13" t="n">
        <v>4.5</v>
      </c>
      <c r="E35" s="14" t="n">
        <v>38</v>
      </c>
      <c r="F35" s="15">
        <f>IF(OR(D35="",E35=""),0,D35*E35)</f>
        <v/>
      </c>
    </row>
    <row r="36">
      <c r="A36" s="16" t="n"/>
      <c r="B36" s="17" t="inlineStr">
        <is>
          <t>Subtotal Revestimientos</t>
        </is>
      </c>
      <c r="C36" s="16" t="n"/>
      <c r="D36" s="16" t="n"/>
      <c r="E36" s="16" t="n"/>
      <c r="F36" s="18">
        <f>SUM(F34:F35)</f>
        <v/>
      </c>
    </row>
    <row r="38">
      <c r="A38" s="8" t="inlineStr">
        <is>
          <t>6</t>
        </is>
      </c>
      <c r="B38" s="9" t="inlineStr">
        <is>
          <t>Pintura</t>
        </is>
      </c>
      <c r="C38" s="10" t="n"/>
      <c r="D38" s="10" t="n"/>
      <c r="E38" s="10" t="n"/>
      <c r="F38" s="10" t="n"/>
    </row>
    <row r="39">
      <c r="A39" s="11" t="inlineStr">
        <is>
          <t>6.1</t>
        </is>
      </c>
      <c r="B39" s="12" t="inlineStr">
        <is>
          <t>Pintura plástica de techo, dos manos</t>
        </is>
      </c>
      <c r="C39" s="6" t="inlineStr">
        <is>
          <t>m²</t>
        </is>
      </c>
      <c r="D39" s="13" t="n">
        <v>4.5</v>
      </c>
      <c r="E39" s="14" t="n">
        <v>9</v>
      </c>
      <c r="F39" s="15">
        <f>IF(OR(D39="",E39=""),0,D39*E39)</f>
        <v/>
      </c>
    </row>
    <row r="40">
      <c r="A40" s="16" t="n"/>
      <c r="B40" s="17" t="inlineStr">
        <is>
          <t>Subtotal Pintura</t>
        </is>
      </c>
      <c r="C40" s="16" t="n"/>
      <c r="D40" s="16" t="n"/>
      <c r="E40" s="16" t="n"/>
      <c r="F40" s="18">
        <f>SUM(F39:F39)</f>
        <v/>
      </c>
    </row>
    <row r="42">
      <c r="B42" s="19" t="inlineStr">
        <is>
          <t>Resumen</t>
        </is>
      </c>
    </row>
    <row r="43">
      <c r="B43" s="20" t="inlineStr">
        <is>
          <t>Suma de capítulos</t>
        </is>
      </c>
      <c r="F43" s="21">
        <f>F16+F21+F26+F31+F36+F40</f>
        <v/>
      </c>
    </row>
    <row r="44">
      <c r="B44" s="11" t="inlineStr">
        <is>
          <t>Gastos generales (% en la columna E, opcional)</t>
        </is>
      </c>
      <c r="E44" s="22" t="n">
        <v>0</v>
      </c>
      <c r="F44" s="15">
        <f>F43*E44</f>
        <v/>
      </c>
    </row>
    <row r="45">
      <c r="B45" s="11" t="inlineStr">
        <is>
          <t>Beneficio industrial (% en la columna E, opcional)</t>
        </is>
      </c>
      <c r="E45" s="22" t="n">
        <v>0</v>
      </c>
      <c r="F45" s="15">
        <f>F43*E45</f>
        <v/>
      </c>
    </row>
    <row r="46">
      <c r="B46" s="20" t="inlineStr">
        <is>
          <t>Base imponible</t>
        </is>
      </c>
      <c r="F46" s="21">
        <f>F43+F44+F45</f>
        <v/>
      </c>
    </row>
    <row r="47">
      <c r="B47" s="11" t="inlineStr">
        <is>
          <t>IVA (% en la columna E: 21 % general o 10 % si se cumplen los requisitos)</t>
        </is>
      </c>
      <c r="E47" s="22" t="n">
        <v>0.21</v>
      </c>
      <c r="F47" s="15">
        <f>F46*E47</f>
        <v/>
      </c>
    </row>
    <row r="48">
      <c r="B48" s="8" t="inlineStr">
        <is>
          <t>TOTAL</t>
        </is>
      </c>
      <c r="F48" s="23">
        <f>F46+F47</f>
        <v/>
      </c>
    </row>
    <row r="50">
      <c r="B50" s="11" t="inlineStr">
        <is>
          <t>Coste de los materiales que aportas (para el 40 % del IVA reducido)</t>
        </is>
      </c>
      <c r="F50" s="14" t="n">
        <v>300</v>
      </c>
    </row>
    <row r="51">
      <c r="B51" s="11" t="inlineStr">
        <is>
          <t>Materiales sobre la base imponible</t>
        </is>
      </c>
      <c r="F51" s="24">
        <f>IF(F46=0,0,F50/F46)</f>
        <v/>
      </c>
    </row>
    <row r="52" ht="30" customHeight="1">
      <c r="B52" s="11" t="inlineStr">
        <is>
          <t>Comprobación del 10 %</t>
        </is>
      </c>
      <c r="C52" s="25">
        <f>IF(E47&lt;&gt;0.1,"No aplicas el 10 %",IF(F51&gt;0.4,"Los materiales pasan del 40 %: no cabe el 10 %","Materiales dentro del 40 %. Revisa también destinatario, antigüedad de 2 años y pago por tarjeta, transferencia, cheque nominativo o ingreso"))</f>
        <v/>
      </c>
    </row>
    <row r="54">
      <c r="A54" s="5" t="inlineStr">
        <is>
          <t>Validez</t>
        </is>
      </c>
      <c r="B54" s="12" t="inlineStr">
        <is>
          <t>30 días</t>
        </is>
      </c>
    </row>
    <row r="55">
      <c r="A55" s="5" t="inlineStr">
        <is>
          <t>Plazo de ejecución</t>
        </is>
      </c>
      <c r="B55" s="12" t="n"/>
    </row>
    <row r="56">
      <c r="A56" s="5" t="inlineStr">
        <is>
          <t>Inicio previsto</t>
        </is>
      </c>
      <c r="B56" s="12" t="n"/>
    </row>
    <row r="57">
      <c r="A57" s="5" t="inlineStr">
        <is>
          <t>Forma de pago</t>
        </is>
      </c>
      <c r="B57" s="12" t="inlineStr">
        <is>
          <t>Por transferencia bancaria. 40 % al aceptar, 40 % a mitad de obra y 20 % al terminar.</t>
        </is>
      </c>
    </row>
    <row r="58">
      <c r="A58" s="5" t="inlineStr">
        <is>
          <t>No incluye</t>
        </is>
      </c>
      <c r="B58" s="12" t="inlineStr">
        <is>
          <t>Licencias ni tasas municipales, salvo que se indique.</t>
        </is>
      </c>
    </row>
    <row r="60">
      <c r="A60" s="5" t="inlineStr">
        <is>
          <t>Aceptación del cliente (nombre, DNI, fecha y firma):</t>
        </is>
      </c>
    </row>
    <row r="64">
      <c r="A64" s="26" t="inlineStr">
        <is>
          <t>Plantilla gratuita de Custom Soft Lab · customsoftlab.com/plantilla-presupuesto-reforma/</t>
        </is>
      </c>
    </row>
  </sheetData>
  <sheetProtection selectLockedCells="0" selectUnlockedCells="0" sheet="1" objects="0" insertRows="0" insertHyperlinks="1" autoFilter="1" scenarios="0" formatColumns="0" deleteColumns="1" insertColumns="1" pivotTables="1" deleteRows="0" formatCells="0" formatRows="0" sort="1"/>
  <mergeCells count="13">
    <mergeCell ref="B10:D10"/>
    <mergeCell ref="C52:F52"/>
    <mergeCell ref="B5:D5"/>
    <mergeCell ref="B55:F55"/>
    <mergeCell ref="B54:F54"/>
    <mergeCell ref="B8:D8"/>
    <mergeCell ref="B58:F58"/>
    <mergeCell ref="B4:D4"/>
    <mergeCell ref="B9:D9"/>
    <mergeCell ref="B7:D7"/>
    <mergeCell ref="B6:D6"/>
    <mergeCell ref="B56:F56"/>
    <mergeCell ref="B57:F57"/>
  </mergeCells>
  <dataValidations count="3">
    <dataValidation sqref="E47" showDropDown="0" showInputMessage="0" showErrorMessage="0" allowBlank="0" type="list">
      <formula1>"0.21,0.1,0"</formula1>
    </dataValidation>
    <dataValidation sqref="E44" showDropDown="0" showInputMessage="0" showErrorMessage="0" allowBlank="0" type="decimal" operator="between">
      <formula1>0</formula1>
      <formula2>0.5</formula2>
    </dataValidation>
    <dataValidation sqref="E45" showDropDown="0" showInputMessage="0" showErrorMessage="0" allowBlank="0" type="decimal" operator="between">
      <formula1>0</formula1>
      <formula2>0.5</formula2>
    </dataValidation>
  </dataValidations>
  <printOptions horizontalCentered="1"/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3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7" customWidth="1" min="3" max="3"/>
    <col width="12" customWidth="1" min="4" max="4"/>
    <col width="14" customWidth="1" min="5" max="5"/>
    <col width="16" customWidth="1" min="6" max="6"/>
  </cols>
  <sheetData>
    <row r="1">
      <c r="A1" s="3" t="inlineStr">
        <is>
          <t>Presupuesto de reforma</t>
        </is>
      </c>
    </row>
    <row r="4">
      <c r="A4" s="5" t="inlineStr">
        <is>
          <t>Empresa</t>
        </is>
      </c>
      <c r="B4" s="6" t="n"/>
    </row>
    <row r="5">
      <c r="A5" s="5" t="inlineStr">
        <is>
          <t>NIF</t>
        </is>
      </c>
      <c r="B5" s="6" t="n"/>
    </row>
    <row r="6">
      <c r="A6" s="5" t="inlineStr">
        <is>
          <t>Nº de presupuesto</t>
        </is>
      </c>
      <c r="B6" s="6" t="n"/>
    </row>
    <row r="7">
      <c r="A7" s="5" t="inlineStr">
        <is>
          <t>Fecha</t>
        </is>
      </c>
      <c r="B7" s="6" t="n"/>
    </row>
    <row r="8">
      <c r="A8" s="5" t="inlineStr">
        <is>
          <t>Cliente</t>
        </is>
      </c>
      <c r="B8" s="6" t="n"/>
    </row>
    <row r="9">
      <c r="A9" s="5" t="inlineStr">
        <is>
          <t>Obra</t>
        </is>
      </c>
      <c r="B9" s="6" t="n"/>
    </row>
    <row r="10">
      <c r="A10" s="5" t="inlineStr">
        <is>
          <t>Dirección de la obra</t>
        </is>
      </c>
      <c r="B10" s="6" t="n"/>
    </row>
    <row r="12">
      <c r="A12" s="7" t="inlineStr">
        <is>
          <t>Nº</t>
        </is>
      </c>
      <c r="B12" s="7" t="inlineStr">
        <is>
          <t>Descripción</t>
        </is>
      </c>
      <c r="C12" s="7" t="inlineStr">
        <is>
          <t>Ud</t>
        </is>
      </c>
      <c r="D12" s="7" t="inlineStr">
        <is>
          <t>Medición</t>
        </is>
      </c>
      <c r="E12" s="7" t="inlineStr">
        <is>
          <t>Precio unitario</t>
        </is>
      </c>
      <c r="F12" s="7" t="inlineStr">
        <is>
          <t>Importe</t>
        </is>
      </c>
    </row>
    <row r="13">
      <c r="A13" s="8" t="inlineStr">
        <is>
          <t>1</t>
        </is>
      </c>
      <c r="B13" s="9" t="inlineStr">
        <is>
          <t>Demoliciones</t>
        </is>
      </c>
      <c r="C13" s="10" t="n"/>
      <c r="D13" s="10" t="n"/>
      <c r="E13" s="10" t="n"/>
      <c r="F13" s="10" t="n"/>
    </row>
    <row r="14">
      <c r="A14" s="11" t="inlineStr">
        <is>
          <t>1.1</t>
        </is>
      </c>
      <c r="B14" s="12" t="inlineStr">
        <is>
          <t>Demolición de alicatado de paredes y retirada de escombro</t>
        </is>
      </c>
      <c r="C14" s="6" t="inlineStr">
        <is>
          <t>m²</t>
        </is>
      </c>
      <c r="D14" s="13" t="n"/>
      <c r="E14" s="14" t="n"/>
      <c r="F14" s="15">
        <f>IF(OR(D14="",E14=""),0,D14*E14)</f>
        <v/>
      </c>
    </row>
    <row r="15">
      <c r="A15" s="11" t="inlineStr">
        <is>
          <t>1.2</t>
        </is>
      </c>
      <c r="B15" s="12" t="inlineStr">
        <is>
          <t>Desmontaje de sanitarios</t>
        </is>
      </c>
      <c r="C15" s="6" t="inlineStr">
        <is>
          <t>ud</t>
        </is>
      </c>
      <c r="D15" s="13" t="n"/>
      <c r="E15" s="14" t="n"/>
      <c r="F15" s="15">
        <f>IF(OR(D15="",E15=""),0,D15*E15)</f>
        <v/>
      </c>
    </row>
    <row r="16">
      <c r="A16" s="11" t="inlineStr">
        <is>
          <t>1.3</t>
        </is>
      </c>
      <c r="B16" s="12" t="inlineStr"/>
      <c r="C16" s="6" t="inlineStr"/>
      <c r="D16" s="13" t="n"/>
      <c r="E16" s="14" t="n"/>
      <c r="F16" s="15">
        <f>IF(OR(D16="",E16=""),0,D16*E16)</f>
        <v/>
      </c>
    </row>
    <row r="17">
      <c r="A17" s="11" t="inlineStr">
        <is>
          <t>1.4</t>
        </is>
      </c>
      <c r="B17" s="12" t="inlineStr"/>
      <c r="C17" s="6" t="inlineStr"/>
      <c r="D17" s="13" t="n"/>
      <c r="E17" s="14" t="n"/>
      <c r="F17" s="15">
        <f>IF(OR(D17="",E17=""),0,D17*E17)</f>
        <v/>
      </c>
    </row>
    <row r="18">
      <c r="A18" s="11" t="inlineStr">
        <is>
          <t>1.5</t>
        </is>
      </c>
      <c r="B18" s="12" t="inlineStr"/>
      <c r="C18" s="6" t="inlineStr"/>
      <c r="D18" s="13" t="n"/>
      <c r="E18" s="14" t="n"/>
      <c r="F18" s="15">
        <f>IF(OR(D18="",E18=""),0,D18*E18)</f>
        <v/>
      </c>
    </row>
    <row r="19">
      <c r="A19" s="16" t="n"/>
      <c r="B19" s="17" t="inlineStr">
        <is>
          <t>Subtotal Demoliciones</t>
        </is>
      </c>
      <c r="C19" s="16" t="n"/>
      <c r="D19" s="16" t="n"/>
      <c r="E19" s="16" t="n"/>
      <c r="F19" s="18">
        <f>SUM(F14:F18)</f>
        <v/>
      </c>
    </row>
    <row r="21">
      <c r="A21" s="8" t="inlineStr">
        <is>
          <t>2</t>
        </is>
      </c>
      <c r="B21" s="9" t="inlineStr">
        <is>
          <t>Albañilería</t>
        </is>
      </c>
      <c r="C21" s="10" t="n"/>
      <c r="D21" s="10" t="n"/>
      <c r="E21" s="10" t="n"/>
      <c r="F21" s="10" t="n"/>
    </row>
    <row r="22">
      <c r="A22" s="11" t="inlineStr">
        <is>
          <t>2.1</t>
        </is>
      </c>
      <c r="B22" s="12" t="inlineStr">
        <is>
          <t>Recrecido de suelo con mortero</t>
        </is>
      </c>
      <c r="C22" s="6" t="inlineStr">
        <is>
          <t>m²</t>
        </is>
      </c>
      <c r="D22" s="13" t="n"/>
      <c r="E22" s="14" t="n"/>
      <c r="F22" s="15">
        <f>IF(OR(D22="",E22=""),0,D22*E22)</f>
        <v/>
      </c>
    </row>
    <row r="23">
      <c r="A23" s="11" t="inlineStr">
        <is>
          <t>2.2</t>
        </is>
      </c>
      <c r="B23" s="12" t="inlineStr">
        <is>
          <t>Impermeabilización de zona de ducha</t>
        </is>
      </c>
      <c r="C23" s="6" t="inlineStr">
        <is>
          <t>m²</t>
        </is>
      </c>
      <c r="D23" s="13" t="n"/>
      <c r="E23" s="14" t="n"/>
      <c r="F23" s="15">
        <f>IF(OR(D23="",E23=""),0,D23*E23)</f>
        <v/>
      </c>
    </row>
    <row r="24">
      <c r="A24" s="11" t="inlineStr">
        <is>
          <t>2.3</t>
        </is>
      </c>
      <c r="B24" s="12" t="inlineStr"/>
      <c r="C24" s="6" t="inlineStr"/>
      <c r="D24" s="13" t="n"/>
      <c r="E24" s="14" t="n"/>
      <c r="F24" s="15">
        <f>IF(OR(D24="",E24=""),0,D24*E24)</f>
        <v/>
      </c>
    </row>
    <row r="25">
      <c r="A25" s="11" t="inlineStr">
        <is>
          <t>2.4</t>
        </is>
      </c>
      <c r="B25" s="12" t="inlineStr"/>
      <c r="C25" s="6" t="inlineStr"/>
      <c r="D25" s="13" t="n"/>
      <c r="E25" s="14" t="n"/>
      <c r="F25" s="15">
        <f>IF(OR(D25="",E25=""),0,D25*E25)</f>
        <v/>
      </c>
    </row>
    <row r="26">
      <c r="A26" s="11" t="inlineStr">
        <is>
          <t>2.5</t>
        </is>
      </c>
      <c r="B26" s="12" t="inlineStr"/>
      <c r="C26" s="6" t="inlineStr"/>
      <c r="D26" s="13" t="n"/>
      <c r="E26" s="14" t="n"/>
      <c r="F26" s="15">
        <f>IF(OR(D26="",E26=""),0,D26*E26)</f>
        <v/>
      </c>
    </row>
    <row r="27">
      <c r="A27" s="16" t="n"/>
      <c r="B27" s="17" t="inlineStr">
        <is>
          <t>Subtotal Albañilería</t>
        </is>
      </c>
      <c r="C27" s="16" t="n"/>
      <c r="D27" s="16" t="n"/>
      <c r="E27" s="16" t="n"/>
      <c r="F27" s="18">
        <f>SUM(F22:F26)</f>
        <v/>
      </c>
    </row>
    <row r="29">
      <c r="A29" s="8" t="inlineStr">
        <is>
          <t>3</t>
        </is>
      </c>
      <c r="B29" s="9" t="inlineStr">
        <is>
          <t>Fontanería</t>
        </is>
      </c>
      <c r="C29" s="10" t="n"/>
      <c r="D29" s="10" t="n"/>
      <c r="E29" s="10" t="n"/>
      <c r="F29" s="10" t="n"/>
    </row>
    <row r="30">
      <c r="A30" s="11" t="inlineStr">
        <is>
          <t>3.1</t>
        </is>
      </c>
      <c r="B30" s="12" t="inlineStr">
        <is>
          <t>Toma de agua fría y caliente</t>
        </is>
      </c>
      <c r="C30" s="6" t="inlineStr">
        <is>
          <t>ud</t>
        </is>
      </c>
      <c r="D30" s="13" t="n"/>
      <c r="E30" s="14" t="n"/>
      <c r="F30" s="15">
        <f>IF(OR(D30="",E30=""),0,D30*E30)</f>
        <v/>
      </c>
    </row>
    <row r="31">
      <c r="A31" s="11" t="inlineStr">
        <is>
          <t>3.2</t>
        </is>
      </c>
      <c r="B31" s="12" t="inlineStr">
        <is>
          <t>Desagüe de plato de ducha</t>
        </is>
      </c>
      <c r="C31" s="6" t="inlineStr">
        <is>
          <t>ud</t>
        </is>
      </c>
      <c r="D31" s="13" t="n"/>
      <c r="E31" s="14" t="n"/>
      <c r="F31" s="15">
        <f>IF(OR(D31="",E31=""),0,D31*E31)</f>
        <v/>
      </c>
    </row>
    <row r="32">
      <c r="A32" s="11" t="inlineStr">
        <is>
          <t>3.3</t>
        </is>
      </c>
      <c r="B32" s="12" t="inlineStr"/>
      <c r="C32" s="6" t="inlineStr"/>
      <c r="D32" s="13" t="n"/>
      <c r="E32" s="14" t="n"/>
      <c r="F32" s="15">
        <f>IF(OR(D32="",E32=""),0,D32*E32)</f>
        <v/>
      </c>
    </row>
    <row r="33">
      <c r="A33" s="11" t="inlineStr">
        <is>
          <t>3.4</t>
        </is>
      </c>
      <c r="B33" s="12" t="inlineStr"/>
      <c r="C33" s="6" t="inlineStr"/>
      <c r="D33" s="13" t="n"/>
      <c r="E33" s="14" t="n"/>
      <c r="F33" s="15">
        <f>IF(OR(D33="",E33=""),0,D33*E33)</f>
        <v/>
      </c>
    </row>
    <row r="34">
      <c r="A34" s="11" t="inlineStr">
        <is>
          <t>3.5</t>
        </is>
      </c>
      <c r="B34" s="12" t="inlineStr"/>
      <c r="C34" s="6" t="inlineStr"/>
      <c r="D34" s="13" t="n"/>
      <c r="E34" s="14" t="n"/>
      <c r="F34" s="15">
        <f>IF(OR(D34="",E34=""),0,D34*E34)</f>
        <v/>
      </c>
    </row>
    <row r="35">
      <c r="A35" s="16" t="n"/>
      <c r="B35" s="17" t="inlineStr">
        <is>
          <t>Subtotal Fontanería</t>
        </is>
      </c>
      <c r="C35" s="16" t="n"/>
      <c r="D35" s="16" t="n"/>
      <c r="E35" s="16" t="n"/>
      <c r="F35" s="18">
        <f>SUM(F30:F34)</f>
        <v/>
      </c>
    </row>
    <row r="37">
      <c r="A37" s="8" t="inlineStr">
        <is>
          <t>4</t>
        </is>
      </c>
      <c r="B37" s="9" t="inlineStr">
        <is>
          <t>Electricidad</t>
        </is>
      </c>
      <c r="C37" s="10" t="n"/>
      <c r="D37" s="10" t="n"/>
      <c r="E37" s="10" t="n"/>
      <c r="F37" s="10" t="n"/>
    </row>
    <row r="38">
      <c r="A38" s="11" t="inlineStr">
        <is>
          <t>4.1</t>
        </is>
      </c>
      <c r="B38" s="12" t="inlineStr">
        <is>
          <t>Punto de luz</t>
        </is>
      </c>
      <c r="C38" s="6" t="inlineStr">
        <is>
          <t>ud</t>
        </is>
      </c>
      <c r="D38" s="13" t="n"/>
      <c r="E38" s="14" t="n"/>
      <c r="F38" s="15">
        <f>IF(OR(D38="",E38=""),0,D38*E38)</f>
        <v/>
      </c>
    </row>
    <row r="39">
      <c r="A39" s="11" t="inlineStr">
        <is>
          <t>4.2</t>
        </is>
      </c>
      <c r="B39" s="12" t="inlineStr">
        <is>
          <t>Base de enchufe</t>
        </is>
      </c>
      <c r="C39" s="6" t="inlineStr">
        <is>
          <t>ud</t>
        </is>
      </c>
      <c r="D39" s="13" t="n"/>
      <c r="E39" s="14" t="n"/>
      <c r="F39" s="15">
        <f>IF(OR(D39="",E39=""),0,D39*E39)</f>
        <v/>
      </c>
    </row>
    <row r="40">
      <c r="A40" s="11" t="inlineStr">
        <is>
          <t>4.3</t>
        </is>
      </c>
      <c r="B40" s="12" t="inlineStr"/>
      <c r="C40" s="6" t="inlineStr"/>
      <c r="D40" s="13" t="n"/>
      <c r="E40" s="14" t="n"/>
      <c r="F40" s="15">
        <f>IF(OR(D40="",E40=""),0,D40*E40)</f>
        <v/>
      </c>
    </row>
    <row r="41">
      <c r="A41" s="11" t="inlineStr">
        <is>
          <t>4.4</t>
        </is>
      </c>
      <c r="B41" s="12" t="inlineStr"/>
      <c r="C41" s="6" t="inlineStr"/>
      <c r="D41" s="13" t="n"/>
      <c r="E41" s="14" t="n"/>
      <c r="F41" s="15">
        <f>IF(OR(D41="",E41=""),0,D41*E41)</f>
        <v/>
      </c>
    </row>
    <row r="42">
      <c r="A42" s="11" t="inlineStr">
        <is>
          <t>4.5</t>
        </is>
      </c>
      <c r="B42" s="12" t="inlineStr"/>
      <c r="C42" s="6" t="inlineStr"/>
      <c r="D42" s="13" t="n"/>
      <c r="E42" s="14" t="n"/>
      <c r="F42" s="15">
        <f>IF(OR(D42="",E42=""),0,D42*E42)</f>
        <v/>
      </c>
    </row>
    <row r="43">
      <c r="A43" s="16" t="n"/>
      <c r="B43" s="17" t="inlineStr">
        <is>
          <t>Subtotal Electricidad</t>
        </is>
      </c>
      <c r="C43" s="16" t="n"/>
      <c r="D43" s="16" t="n"/>
      <c r="E43" s="16" t="n"/>
      <c r="F43" s="18">
        <f>SUM(F38:F42)</f>
        <v/>
      </c>
    </row>
    <row r="45">
      <c r="A45" s="8" t="inlineStr">
        <is>
          <t>5</t>
        </is>
      </c>
      <c r="B45" s="9" t="inlineStr">
        <is>
          <t>Revestimientos</t>
        </is>
      </c>
      <c r="C45" s="10" t="n"/>
      <c r="D45" s="10" t="n"/>
      <c r="E45" s="10" t="n"/>
      <c r="F45" s="10" t="n"/>
    </row>
    <row r="46">
      <c r="A46" s="11" t="inlineStr">
        <is>
          <t>5.1</t>
        </is>
      </c>
      <c r="B46" s="12" t="inlineStr">
        <is>
          <t>Alicatado de paredes</t>
        </is>
      </c>
      <c r="C46" s="6" t="inlineStr">
        <is>
          <t>m²</t>
        </is>
      </c>
      <c r="D46" s="13" t="n"/>
      <c r="E46" s="14" t="n"/>
      <c r="F46" s="15">
        <f>IF(OR(D46="",E46=""),0,D46*E46)</f>
        <v/>
      </c>
    </row>
    <row r="47">
      <c r="A47" s="11" t="inlineStr">
        <is>
          <t>5.2</t>
        </is>
      </c>
      <c r="B47" s="12" t="inlineStr">
        <is>
          <t>Solado de suelo</t>
        </is>
      </c>
      <c r="C47" s="6" t="inlineStr">
        <is>
          <t>m²</t>
        </is>
      </c>
      <c r="D47" s="13" t="n"/>
      <c r="E47" s="14" t="n"/>
      <c r="F47" s="15">
        <f>IF(OR(D47="",E47=""),0,D47*E47)</f>
        <v/>
      </c>
    </row>
    <row r="48">
      <c r="A48" s="11" t="inlineStr">
        <is>
          <t>5.3</t>
        </is>
      </c>
      <c r="B48" s="12" t="inlineStr"/>
      <c r="C48" s="6" t="inlineStr"/>
      <c r="D48" s="13" t="n"/>
      <c r="E48" s="14" t="n"/>
      <c r="F48" s="15">
        <f>IF(OR(D48="",E48=""),0,D48*E48)</f>
        <v/>
      </c>
    </row>
    <row r="49">
      <c r="A49" s="11" t="inlineStr">
        <is>
          <t>5.4</t>
        </is>
      </c>
      <c r="B49" s="12" t="inlineStr"/>
      <c r="C49" s="6" t="inlineStr"/>
      <c r="D49" s="13" t="n"/>
      <c r="E49" s="14" t="n"/>
      <c r="F49" s="15">
        <f>IF(OR(D49="",E49=""),0,D49*E49)</f>
        <v/>
      </c>
    </row>
    <row r="50">
      <c r="A50" s="11" t="inlineStr">
        <is>
          <t>5.5</t>
        </is>
      </c>
      <c r="B50" s="12" t="inlineStr"/>
      <c r="C50" s="6" t="inlineStr"/>
      <c r="D50" s="13" t="n"/>
      <c r="E50" s="14" t="n"/>
      <c r="F50" s="15">
        <f>IF(OR(D50="",E50=""),0,D50*E50)</f>
        <v/>
      </c>
    </row>
    <row r="51">
      <c r="A51" s="16" t="n"/>
      <c r="B51" s="17" t="inlineStr">
        <is>
          <t>Subtotal Revestimientos</t>
        </is>
      </c>
      <c r="C51" s="16" t="n"/>
      <c r="D51" s="16" t="n"/>
      <c r="E51" s="16" t="n"/>
      <c r="F51" s="18">
        <f>SUM(F46:F50)</f>
        <v/>
      </c>
    </row>
    <row r="53">
      <c r="A53" s="8" t="inlineStr">
        <is>
          <t>6</t>
        </is>
      </c>
      <c r="B53" s="9" t="inlineStr">
        <is>
          <t>Pintura</t>
        </is>
      </c>
      <c r="C53" s="10" t="n"/>
      <c r="D53" s="10" t="n"/>
      <c r="E53" s="10" t="n"/>
      <c r="F53" s="10" t="n"/>
    </row>
    <row r="54">
      <c r="A54" s="11" t="inlineStr">
        <is>
          <t>6.1</t>
        </is>
      </c>
      <c r="B54" s="12" t="inlineStr">
        <is>
          <t>Pintura plástica de techo, dos manos</t>
        </is>
      </c>
      <c r="C54" s="6" t="inlineStr">
        <is>
          <t>m²</t>
        </is>
      </c>
      <c r="D54" s="13" t="n"/>
      <c r="E54" s="14" t="n"/>
      <c r="F54" s="15">
        <f>IF(OR(D54="",E54=""),0,D54*E54)</f>
        <v/>
      </c>
    </row>
    <row r="55">
      <c r="A55" s="11" t="inlineStr">
        <is>
          <t>6.2</t>
        </is>
      </c>
      <c r="B55" s="12" t="inlineStr"/>
      <c r="C55" s="6" t="inlineStr"/>
      <c r="D55" s="13" t="n"/>
      <c r="E55" s="14" t="n"/>
      <c r="F55" s="15">
        <f>IF(OR(D55="",E55=""),0,D55*E55)</f>
        <v/>
      </c>
    </row>
    <row r="56">
      <c r="A56" s="11" t="inlineStr">
        <is>
          <t>6.3</t>
        </is>
      </c>
      <c r="B56" s="12" t="inlineStr"/>
      <c r="C56" s="6" t="inlineStr"/>
      <c r="D56" s="13" t="n"/>
      <c r="E56" s="14" t="n"/>
      <c r="F56" s="15">
        <f>IF(OR(D56="",E56=""),0,D56*E56)</f>
        <v/>
      </c>
    </row>
    <row r="57">
      <c r="A57" s="11" t="inlineStr">
        <is>
          <t>6.4</t>
        </is>
      </c>
      <c r="B57" s="12" t="inlineStr"/>
      <c r="C57" s="6" t="inlineStr"/>
      <c r="D57" s="13" t="n"/>
      <c r="E57" s="14" t="n"/>
      <c r="F57" s="15">
        <f>IF(OR(D57="",E57=""),0,D57*E57)</f>
        <v/>
      </c>
    </row>
    <row r="58">
      <c r="A58" s="11" t="inlineStr">
        <is>
          <t>6.5</t>
        </is>
      </c>
      <c r="B58" s="12" t="inlineStr"/>
      <c r="C58" s="6" t="inlineStr"/>
      <c r="D58" s="13" t="n"/>
      <c r="E58" s="14" t="n"/>
      <c r="F58" s="15">
        <f>IF(OR(D58="",E58=""),0,D58*E58)</f>
        <v/>
      </c>
    </row>
    <row r="59">
      <c r="A59" s="16" t="n"/>
      <c r="B59" s="17" t="inlineStr">
        <is>
          <t>Subtotal Pintura</t>
        </is>
      </c>
      <c r="C59" s="16" t="n"/>
      <c r="D59" s="16" t="n"/>
      <c r="E59" s="16" t="n"/>
      <c r="F59" s="18">
        <f>SUM(F54:F58)</f>
        <v/>
      </c>
    </row>
    <row r="61">
      <c r="B61" s="19" t="inlineStr">
        <is>
          <t>Resumen</t>
        </is>
      </c>
    </row>
    <row r="62">
      <c r="B62" s="20" t="inlineStr">
        <is>
          <t>Suma de capítulos</t>
        </is>
      </c>
      <c r="F62" s="21">
        <f>F19+F27+F35+F43+F51+F59</f>
        <v/>
      </c>
    </row>
    <row r="63">
      <c r="B63" s="11" t="inlineStr">
        <is>
          <t>Gastos generales (% en la columna E, opcional)</t>
        </is>
      </c>
      <c r="E63" s="22" t="n">
        <v>0</v>
      </c>
      <c r="F63" s="15">
        <f>F62*E63</f>
        <v/>
      </c>
    </row>
    <row r="64">
      <c r="B64" s="11" t="inlineStr">
        <is>
          <t>Beneficio industrial (% en la columna E, opcional)</t>
        </is>
      </c>
      <c r="E64" s="22" t="n">
        <v>0</v>
      </c>
      <c r="F64" s="15">
        <f>F62*E64</f>
        <v/>
      </c>
    </row>
    <row r="65">
      <c r="B65" s="20" t="inlineStr">
        <is>
          <t>Base imponible</t>
        </is>
      </c>
      <c r="F65" s="21">
        <f>F62+F63+F64</f>
        <v/>
      </c>
    </row>
    <row r="66">
      <c r="B66" s="11" t="inlineStr">
        <is>
          <t>IVA (% en la columna E: 21 % general o 10 % si se cumplen los requisitos)</t>
        </is>
      </c>
      <c r="E66" s="22" t="n">
        <v>0.21</v>
      </c>
      <c r="F66" s="15">
        <f>F65*E66</f>
        <v/>
      </c>
    </row>
    <row r="67">
      <c r="B67" s="8" t="inlineStr">
        <is>
          <t>TOTAL</t>
        </is>
      </c>
      <c r="F67" s="23">
        <f>F65+F66</f>
        <v/>
      </c>
    </row>
    <row r="69">
      <c r="B69" s="11" t="inlineStr">
        <is>
          <t>Coste de los materiales que aportas (para el 40 % del IVA reducido)</t>
        </is>
      </c>
      <c r="F69" s="14" t="n"/>
    </row>
    <row r="70">
      <c r="B70" s="11" t="inlineStr">
        <is>
          <t>Materiales sobre la base imponible</t>
        </is>
      </c>
      <c r="F70" s="24">
        <f>IF(F65=0,0,F69/F65)</f>
        <v/>
      </c>
    </row>
    <row r="71" ht="30" customHeight="1">
      <c r="B71" s="11" t="inlineStr">
        <is>
          <t>Comprobación del 10 %</t>
        </is>
      </c>
      <c r="C71" s="25">
        <f>IF(E66&lt;&gt;0.1,"No aplicas el 10 %",IF(F70&gt;0.4,"Los materiales pasan del 40 %: no cabe el 10 %","Materiales dentro del 40 %. Revisa también destinatario, antigüedad de 2 años y pago por tarjeta, transferencia, cheque nominativo o ingreso"))</f>
        <v/>
      </c>
    </row>
    <row r="73">
      <c r="A73" s="5" t="inlineStr">
        <is>
          <t>Validez</t>
        </is>
      </c>
      <c r="B73" s="12" t="inlineStr">
        <is>
          <t>30 días</t>
        </is>
      </c>
    </row>
    <row r="74">
      <c r="A74" s="5" t="inlineStr">
        <is>
          <t>Plazo de ejecución</t>
        </is>
      </c>
      <c r="B74" s="12" t="n"/>
    </row>
    <row r="75">
      <c r="A75" s="5" t="inlineStr">
        <is>
          <t>Inicio previsto</t>
        </is>
      </c>
      <c r="B75" s="12" t="n"/>
    </row>
    <row r="76">
      <c r="A76" s="5" t="inlineStr">
        <is>
          <t>Forma de pago</t>
        </is>
      </c>
      <c r="B76" s="12" t="inlineStr">
        <is>
          <t>Por transferencia bancaria. 40 % al aceptar, 40 % a mitad de obra y 20 % al terminar.</t>
        </is>
      </c>
    </row>
    <row r="77">
      <c r="A77" s="5" t="inlineStr">
        <is>
          <t>No incluye</t>
        </is>
      </c>
      <c r="B77" s="12" t="inlineStr">
        <is>
          <t>Licencias ni tasas municipales, salvo que se indique.</t>
        </is>
      </c>
    </row>
    <row r="79">
      <c r="A79" s="5" t="inlineStr">
        <is>
          <t>Aceptación del cliente (nombre, DNI, fecha y firma):</t>
        </is>
      </c>
    </row>
    <row r="83">
      <c r="A83" s="26" t="inlineStr">
        <is>
          <t>Plantilla gratuita de Custom Soft Lab · customsoftlab.com/plantilla-presupuesto-reforma/</t>
        </is>
      </c>
    </row>
  </sheetData>
  <sheetProtection selectLockedCells="0" selectUnlockedCells="0" sheet="1" objects="0" insertRows="0" insertHyperlinks="1" autoFilter="1" scenarios="0" formatColumns="0" deleteColumns="1" insertColumns="1" pivotTables="1" deleteRows="0" formatCells="0" formatRows="0" sort="1"/>
  <mergeCells count="13">
    <mergeCell ref="B10:D10"/>
    <mergeCell ref="B75:F75"/>
    <mergeCell ref="B73:F73"/>
    <mergeCell ref="B5:D5"/>
    <mergeCell ref="B77:F77"/>
    <mergeCell ref="B8:D8"/>
    <mergeCell ref="B4:D4"/>
    <mergeCell ref="B9:D9"/>
    <mergeCell ref="B76:F76"/>
    <mergeCell ref="C71:F71"/>
    <mergeCell ref="B7:D7"/>
    <mergeCell ref="B6:D6"/>
    <mergeCell ref="B74:F74"/>
  </mergeCells>
  <dataValidations count="3">
    <dataValidation sqref="E66" showDropDown="0" showInputMessage="0" showErrorMessage="0" allowBlank="0" type="list">
      <formula1>"0.21,0.1,0"</formula1>
    </dataValidation>
    <dataValidation sqref="E63" showDropDown="0" showInputMessage="0" showErrorMessage="0" allowBlank="0" type="decimal" operator="between">
      <formula1>0</formula1>
      <formula2>0.5</formula2>
    </dataValidation>
    <dataValidation sqref="E64" showDropDown="0" showInputMessage="0" showErrorMessage="0" allowBlank="0" type="decimal" operator="between">
      <formula1>0</formula1>
      <formula2>0.5</formula2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2026-10-08T19:53:49Z</dcterms:created>
  <dcterms:modified xmlns:dcterms="http://purl.org/dc/terms/" xmlns:xsi="http://www.w3.org/2001/XMLSchema-instance" xsi:type="dcterms:W3CDTF">2026-10-08T19:53:49Z</dcterms:modified>
</cp:coreProperties>
</file>